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smart\Desktop\"/>
    </mc:Choice>
  </mc:AlternateContent>
  <xr:revisionPtr revIDLastSave="0" documentId="13_ncr:1_{FF9E0497-D497-4BA8-9DBA-A0E3B27D84F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My Answers" sheetId="1" r:id="rId1"/>
    <sheet name="My resul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3" i="1" l="1"/>
  <c r="U18" i="1"/>
  <c r="U8" i="1"/>
  <c r="U17" i="1"/>
  <c r="U16" i="1"/>
  <c r="U5" i="1"/>
  <c r="U15" i="1"/>
  <c r="U14" i="1"/>
  <c r="U12" i="1"/>
  <c r="U11" i="1"/>
  <c r="U10" i="1"/>
  <c r="U7" i="1"/>
  <c r="U6" i="1"/>
  <c r="U9" i="1" l="1"/>
  <c r="D3" i="1" s="1"/>
  <c r="D51" i="1" s="1"/>
  <c r="D52" i="1" s="1"/>
</calcChain>
</file>

<file path=xl/sharedStrings.xml><?xml version="1.0" encoding="utf-8"?>
<sst xmlns="http://schemas.openxmlformats.org/spreadsheetml/2006/main" count="23" uniqueCount="23">
  <si>
    <t>Years in business</t>
  </si>
  <si>
    <t>Number of Branches</t>
  </si>
  <si>
    <t>Number of Brands Carried</t>
  </si>
  <si>
    <t>Biggest Transfer amount Executed to purchase products form international suppliers</t>
  </si>
  <si>
    <t>Volume of International Purchases during last year in USD</t>
  </si>
  <si>
    <t>Number of Projects yearly installed as average</t>
  </si>
  <si>
    <t>Value</t>
  </si>
  <si>
    <t>total Number of Sales staff</t>
  </si>
  <si>
    <t>total Number of Tech Teams</t>
  </si>
  <si>
    <t>Biggest Project value in US Dollars</t>
  </si>
  <si>
    <t>Total yearly Turn over</t>
  </si>
  <si>
    <t>Average Project Value in US Dollar</t>
  </si>
  <si>
    <t>Total Number of Staff</t>
  </si>
  <si>
    <t>Size of Main Product Display Showroom area in Square Meters</t>
  </si>
  <si>
    <t>Number of Active Dealers/Installers that buys from you always (Trained by you)</t>
  </si>
  <si>
    <t>Eligibility to become Smart Industry Group Partner</t>
  </si>
  <si>
    <t>Thank you, Have a good Day</t>
  </si>
  <si>
    <t xml:space="preserve">www.smartG4control.com </t>
  </si>
  <si>
    <t>Self Evaluation To check Elegibility to become Smart G4 partner</t>
  </si>
  <si>
    <t>My answer</t>
  </si>
  <si>
    <t>Questions</t>
  </si>
  <si>
    <t>YourEvaluation  Points Result</t>
  </si>
  <si>
    <t xml:space="preserve">Fill above then Press here to see Your Result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</si>
</sst>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1"/>
    <xf numFmtId="0" fontId="4" fillId="0" borderId="1" xfId="0" applyFont="1" applyBorder="1" applyAlignment="1">
      <alignment horizontal="center"/>
    </xf>
    <xf numFmtId="0" fontId="0" fillId="2" borderId="1" xfId="0" applyFill="1" applyBorder="1"/>
    <xf numFmtId="0" fontId="1" fillId="0" borderId="0" xfId="0" applyFont="1"/>
    <xf numFmtId="0" fontId="5" fillId="2" borderId="0" xfId="0" applyFont="1" applyFill="1" applyAlignment="1">
      <alignment horizontal="center" vertical="center"/>
    </xf>
    <xf numFmtId="0" fontId="6" fillId="0" borderId="0" xfId="0" applyFont="1"/>
    <xf numFmtId="0" fontId="7" fillId="0" borderId="0" xfId="1" applyFont="1"/>
    <xf numFmtId="0" fontId="3" fillId="0" borderId="1" xfId="0" applyFont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 applyProtection="1">
      <alignment horizontal="center"/>
    </xf>
    <xf numFmtId="0" fontId="10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martg4contro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U56"/>
  <sheetViews>
    <sheetView tabSelected="1" workbookViewId="0">
      <selection activeCell="G4" sqref="G4"/>
    </sheetView>
  </sheetViews>
  <sheetFormatPr defaultRowHeight="15" x14ac:dyDescent="0.25"/>
  <cols>
    <col min="3" max="3" width="77.42578125" bestFit="1" customWidth="1"/>
    <col min="4" max="4" width="46.5703125" customWidth="1"/>
    <col min="21" max="21" width="0" style="4" hidden="1" customWidth="1"/>
  </cols>
  <sheetData>
    <row r="2" spans="3:21" x14ac:dyDescent="0.25">
      <c r="C2" s="5" t="s">
        <v>18</v>
      </c>
    </row>
    <row r="3" spans="3:21" s="4" customFormat="1" hidden="1" x14ac:dyDescent="0.25">
      <c r="D3" s="4" t="e">
        <f>SUM(U5:U17)</f>
        <v>#DIV/0!</v>
      </c>
      <c r="I3" s="4">
        <v>230</v>
      </c>
    </row>
    <row r="4" spans="3:21" ht="18.75" x14ac:dyDescent="0.3">
      <c r="C4" s="12" t="s">
        <v>20</v>
      </c>
      <c r="D4" s="12" t="s">
        <v>19</v>
      </c>
      <c r="U4" s="4" t="s">
        <v>6</v>
      </c>
    </row>
    <row r="5" spans="3:21" x14ac:dyDescent="0.25">
      <c r="C5" s="13" t="s">
        <v>0</v>
      </c>
      <c r="D5" s="10"/>
      <c r="U5" s="4">
        <f>D5</f>
        <v>0</v>
      </c>
    </row>
    <row r="6" spans="3:21" x14ac:dyDescent="0.25">
      <c r="C6" s="13" t="s">
        <v>7</v>
      </c>
      <c r="D6" s="10"/>
      <c r="U6" s="4">
        <f>(D6*3)-D5</f>
        <v>0</v>
      </c>
    </row>
    <row r="7" spans="3:21" x14ac:dyDescent="0.25">
      <c r="C7" s="13" t="s">
        <v>8</v>
      </c>
      <c r="D7" s="10"/>
      <c r="U7" s="4">
        <f>(D7*3)-D5</f>
        <v>0</v>
      </c>
    </row>
    <row r="8" spans="3:21" x14ac:dyDescent="0.25">
      <c r="C8" s="13" t="s">
        <v>12</v>
      </c>
      <c r="D8" s="11"/>
      <c r="U8" s="4">
        <f>D8/2</f>
        <v>0</v>
      </c>
    </row>
    <row r="9" spans="3:21" x14ac:dyDescent="0.25">
      <c r="C9" s="13" t="s">
        <v>1</v>
      </c>
      <c r="D9" s="11"/>
      <c r="U9" s="4" t="e">
        <f>((U6+U7)/D9)+D9</f>
        <v>#DIV/0!</v>
      </c>
    </row>
    <row r="10" spans="3:21" x14ac:dyDescent="0.25">
      <c r="C10" s="13" t="s">
        <v>9</v>
      </c>
      <c r="D10" s="11"/>
      <c r="U10" s="4">
        <f>D10/10000</f>
        <v>0</v>
      </c>
    </row>
    <row r="11" spans="3:21" x14ac:dyDescent="0.25">
      <c r="C11" s="13" t="s">
        <v>13</v>
      </c>
      <c r="D11" s="11"/>
      <c r="U11" s="4">
        <f>D11/25</f>
        <v>0</v>
      </c>
    </row>
    <row r="12" spans="3:21" x14ac:dyDescent="0.25">
      <c r="C12" s="13" t="s">
        <v>2</v>
      </c>
      <c r="D12" s="11"/>
      <c r="U12" s="4" t="e">
        <f>D12*2/D9</f>
        <v>#DIV/0!</v>
      </c>
    </row>
    <row r="13" spans="3:21" x14ac:dyDescent="0.25">
      <c r="C13" s="13" t="s">
        <v>10</v>
      </c>
      <c r="D13" s="11"/>
      <c r="U13" s="4">
        <f>D13/100000</f>
        <v>0</v>
      </c>
    </row>
    <row r="14" spans="3:21" x14ac:dyDescent="0.25">
      <c r="C14" s="13" t="s">
        <v>3</v>
      </c>
      <c r="D14" s="11"/>
      <c r="U14" s="4">
        <f>D14/10000</f>
        <v>0</v>
      </c>
    </row>
    <row r="15" spans="3:21" x14ac:dyDescent="0.25">
      <c r="C15" s="13" t="s">
        <v>4</v>
      </c>
      <c r="D15" s="11"/>
      <c r="U15" s="4">
        <f>D15/50000</f>
        <v>0</v>
      </c>
    </row>
    <row r="16" spans="3:21" x14ac:dyDescent="0.25">
      <c r="C16" s="13" t="s">
        <v>14</v>
      </c>
      <c r="D16" s="11"/>
      <c r="U16" s="4">
        <f>D16*2</f>
        <v>0</v>
      </c>
    </row>
    <row r="17" spans="3:21" x14ac:dyDescent="0.25">
      <c r="C17" s="13" t="s">
        <v>5</v>
      </c>
      <c r="D17" s="11"/>
      <c r="U17" s="4">
        <f>D17*2</f>
        <v>0</v>
      </c>
    </row>
    <row r="18" spans="3:21" x14ac:dyDescent="0.25">
      <c r="C18" s="13" t="s">
        <v>11</v>
      </c>
      <c r="D18" s="11"/>
      <c r="U18" s="4" t="e">
        <f>D13/D18/D17</f>
        <v>#DIV/0!</v>
      </c>
    </row>
    <row r="22" spans="3:21" x14ac:dyDescent="0.25">
      <c r="C22" s="1" t="s">
        <v>22</v>
      </c>
    </row>
    <row r="51" spans="3:4" ht="21" x14ac:dyDescent="0.35">
      <c r="C51" s="8" t="s">
        <v>21</v>
      </c>
      <c r="D51" s="2" t="e">
        <f>D3</f>
        <v>#DIV/0!</v>
      </c>
    </row>
    <row r="52" spans="3:4" ht="15.75" x14ac:dyDescent="0.25">
      <c r="C52" s="9" t="s">
        <v>15</v>
      </c>
      <c r="D52" s="3" t="e">
        <f>IF(D51&gt;50,"Pass=Can be Accepted as Paertenr","Fail= Sorry Rejected, Maybe in few more years")</f>
        <v>#DIV/0!</v>
      </c>
    </row>
    <row r="54" spans="3:4" ht="18.75" x14ac:dyDescent="0.3">
      <c r="C54" s="6" t="s">
        <v>16</v>
      </c>
    </row>
    <row r="56" spans="3:4" ht="18.75" x14ac:dyDescent="0.3">
      <c r="C56" s="7" t="s">
        <v>17</v>
      </c>
    </row>
  </sheetData>
  <sheetProtection algorithmName="SHA-512" hashValue="4WzCn6xl6+ht74NZSSynTYVMRG2mN1pIYiEg1QFDIBBrLQDrTvePmYyMVMRcscMfo7qZQvJGtWhLnJIT+jcKoQ==" saltValue="0/v5gekkCsJ/LLQeG4H49A==" spinCount="100000" sheet="1" formatCells="0" formatColumns="0" formatRows="0" insertColumns="0" insertRows="0" insertHyperlinks="0" deleteColumns="0" deleteRows="0" sort="0" autoFilter="0" pivotTables="0"/>
  <protectedRanges>
    <protectedRange sqref="D5:D18" name="answers"/>
  </protectedRanges>
  <hyperlinks>
    <hyperlink ref="C22" location="'My Answers'!D62" display="Fill above then Press here to see Your Result " xr:uid="{3C8EBC01-8AA6-4CEE-8BE3-717CBC8D95C0}"/>
    <hyperlink ref="C56" r:id="rId1" xr:uid="{4ED6B531-1C49-4CB5-BA0F-65826688EE0A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366FF-BC5B-4E27-99F0-549F56711FF3}">
  <dimension ref="A1"/>
  <sheetViews>
    <sheetView workbookViewId="0">
      <selection activeCell="E4" sqref="E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My Answers</vt:lpstr>
      <vt:lpstr>My result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Firas Mazloum</dc:creator>
  <cp:lastModifiedBy>Firas Mazloum</cp:lastModifiedBy>
  <dcterms:created xsi:type="dcterms:W3CDTF">2015-06-05T18:17:20Z</dcterms:created>
  <dcterms:modified xsi:type="dcterms:W3CDTF">2019-08-12T04:05:14Z</dcterms:modified>
</cp:coreProperties>
</file>